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132" firstSheet="1" activeTab="1"/>
  </bookViews>
  <sheets>
    <sheet name="2. Arasınav (6-11 Mayıs 2024)" sheetId="1" r:id="rId1"/>
    <sheet name="2. Arasınav Programı" sheetId="2" r:id="rId2"/>
  </sheets>
  <definedNames>
    <definedName name="_xlfn.AGGREGATE" hidden="1">#NAME?</definedName>
    <definedName name="_xlnm.Print_Area" localSheetId="0">'2. Arasınav (6-11 Mayıs 2024)'!$A$1:$H$46</definedName>
    <definedName name="_xlnm.Print_Area" localSheetId="1">'2. Arasınav Programı'!$A$1:$F$36</definedName>
  </definedNames>
  <calcPr fullCalcOnLoad="1"/>
</workbook>
</file>

<file path=xl/sharedStrings.xml><?xml version="1.0" encoding="utf-8"?>
<sst xmlns="http://schemas.openxmlformats.org/spreadsheetml/2006/main" count="199" uniqueCount="122">
  <si>
    <t>No</t>
  </si>
  <si>
    <t>Ders Kodu ve Adı</t>
  </si>
  <si>
    <t>Derslik</t>
  </si>
  <si>
    <t>BİLGİSAYAR MÜHENDİSLİĞİ</t>
  </si>
  <si>
    <t>ÇEVRE MÜHENDİSLİĞİ</t>
  </si>
  <si>
    <t>ELEKTRİK ELEKTRONİK MÜHENDİSLİĞİ</t>
  </si>
  <si>
    <t>ENDÜSTRİ MÜHENDİSLİĞİ</t>
  </si>
  <si>
    <t>İNŞAAT MÜHENDİSLİĞİ</t>
  </si>
  <si>
    <t>KİMYA MÜHENDİSLİĞİ</t>
  </si>
  <si>
    <t>MALZEME BİLİMİ VE MÜHENDİSLİĞİ</t>
  </si>
  <si>
    <t>GÖZETMEN SAYISI</t>
  </si>
  <si>
    <t xml:space="preserve"> Gözetmen Sayısı</t>
  </si>
  <si>
    <t>MAKİNA MÜHENDİSLİĞİ</t>
  </si>
  <si>
    <t>BİL</t>
  </si>
  <si>
    <t>END</t>
  </si>
  <si>
    <t>EEM</t>
  </si>
  <si>
    <t>İNŞ</t>
  </si>
  <si>
    <t>MLZ</t>
  </si>
  <si>
    <t>KİM</t>
  </si>
  <si>
    <t>MAK</t>
  </si>
  <si>
    <t>ÇEV</t>
  </si>
  <si>
    <t>TOPLAM</t>
  </si>
  <si>
    <t>KONTROL</t>
  </si>
  <si>
    <t>Gerekli Sayı</t>
  </si>
  <si>
    <t>GÖREVLENDİRİLECEK GÖZETMEN SAYILARI VE BÖLÜMLERE GÖRE DAĞILIMI - TASLAK</t>
  </si>
  <si>
    <t>BÖLÜM</t>
  </si>
  <si>
    <t>YÜK</t>
  </si>
  <si>
    <t>Sınav Günü</t>
  </si>
  <si>
    <t>Sınav Saati</t>
  </si>
  <si>
    <t>Akademik Personel</t>
  </si>
  <si>
    <t>Prof. Dr. Eftade Emine GAGA</t>
  </si>
  <si>
    <t>Prof. Dr. Ünal ŞEN</t>
  </si>
  <si>
    <t>Dr.Öğr.Üy. Suzan BİRAN AY</t>
  </si>
  <si>
    <t>Dr.Öğr.Üy. Elif KAYNAK URAZ</t>
  </si>
  <si>
    <t>Doç. Dr. Şirin AKTAY</t>
  </si>
  <si>
    <t>Arş.Gör.Dr. Gökçe ÇAKMAK</t>
  </si>
  <si>
    <t>EMAT221 Linear Algebra (EEM) Zr 141 kişi</t>
  </si>
  <si>
    <t>EMAT221 Linear Algebra (END) Zr 92 kişi</t>
  </si>
  <si>
    <t>EMAT223 Lineer Cebir ve Sayısal Yöntemler (ÇEV) Zr 46 kişi</t>
  </si>
  <si>
    <t>EMAT223 Lineer Cebir ve Sayısal Yöntemler (KİM) Zr 79 kişi</t>
  </si>
  <si>
    <t>EMAT223 Linear Algebra and Numerical Methods (MAK) Zr 81 kişi</t>
  </si>
  <si>
    <t>Arş.Gör.Dr. Ayşe TORUN</t>
  </si>
  <si>
    <t>Prof. Dr. Şenay BULUT</t>
  </si>
  <si>
    <t>Doç. Dr. Naime DEMİRTAŞ</t>
  </si>
  <si>
    <t xml:space="preserve">FİZ106 Physics II P Grubu 64 kişi                            </t>
  </si>
  <si>
    <t xml:space="preserve">FİZ106 Physics II S Grubu 60 kişi                            </t>
  </si>
  <si>
    <t xml:space="preserve">FİZ106 Physics II T Grubu 67 kişi                            </t>
  </si>
  <si>
    <t xml:space="preserve">FİZ106 Physics II U Grubu 57 kişi                            </t>
  </si>
  <si>
    <t xml:space="preserve">FİZ106 Physics II W Grubu 61 kişi                            </t>
  </si>
  <si>
    <t xml:space="preserve">FİZ106 Physics II X Grubu 55 kişi                            </t>
  </si>
  <si>
    <t xml:space="preserve">FİZ106 Physics II Y Grubu 60 kişi                            </t>
  </si>
  <si>
    <t xml:space="preserve">FİZ106 Fizik II A Grubu 45 kişi                            </t>
  </si>
  <si>
    <t xml:space="preserve">FİZ106 Fizik II B Grubu 45 kişi                            </t>
  </si>
  <si>
    <t xml:space="preserve">FİZ106 Fizik II C Grubu 18 kişi                            </t>
  </si>
  <si>
    <t xml:space="preserve">FİZ106 Fizik II D Grubu 32 kişi                            </t>
  </si>
  <si>
    <t xml:space="preserve">FİZ106 Fizik II E Grubu 40 kişi                            </t>
  </si>
  <si>
    <t>EMAT114 Genel Matematik II</t>
  </si>
  <si>
    <t>EMAT111 Genel Matematik I 14 kişi</t>
  </si>
  <si>
    <t>EMAT211 Diferansiyel Denklemler</t>
  </si>
  <si>
    <t>EMAT112 Calculus II B Grubu 105 kişi</t>
  </si>
  <si>
    <t>EMAT112 Calculus II C Grubu 105 kişi</t>
  </si>
  <si>
    <t>EMAT112 Calculus II D Grubu 107 kişi</t>
  </si>
  <si>
    <t>EMAT112 Genel Matematik II B Grubu 105 kişi</t>
  </si>
  <si>
    <t>EMAT112 Genel Matematik II C Grubu 85 kişi</t>
  </si>
  <si>
    <t>EMAT112 Genel Matematik II D Grubu 80 kişi</t>
  </si>
  <si>
    <t xml:space="preserve">MÜHENDİSLİK FAKÜLTESİ 2023-2024 ÖĞRETİM YILI BAHAR DÖNEMİ </t>
  </si>
  <si>
    <t xml:space="preserve">Araş.Gör.Dr. Samet BİLA </t>
  </si>
  <si>
    <t xml:space="preserve">Prof. Dr. Barış ERBAŞ </t>
  </si>
  <si>
    <t>Prof. Dr. Yılmaz DERELİ</t>
  </si>
  <si>
    <t xml:space="preserve">Prof. Dr. Nedim DEĞİRMENCİ </t>
  </si>
  <si>
    <t>Öğr. Gör. Belma DEĞİRMENCİ</t>
  </si>
  <si>
    <t>Prof. Dr. Nülifer ÖZDEMİR</t>
  </si>
  <si>
    <t xml:space="preserve">Prof. Dr. Ahmet Şenol AYBEK </t>
  </si>
  <si>
    <t>Prof. Dr. Sedef DİKMEN</t>
  </si>
  <si>
    <t xml:space="preserve">Prof. Dr. Metin KUL </t>
  </si>
  <si>
    <t xml:space="preserve">Dr. Öğr. Üyesi Meryem Türkay
AYTEKİN AYDIN </t>
  </si>
  <si>
    <t>Dr. Öğr. Üyesi Zafer DİKMEN</t>
  </si>
  <si>
    <t>Prof. Dr. Özgür ALVER</t>
  </si>
  <si>
    <t>Doç. Dr. Mustafa KULAKCI</t>
  </si>
  <si>
    <t xml:space="preserve">Doç. Dr. Züleyha ÖZTAŞ </t>
  </si>
  <si>
    <t>Dr. Öğr. Üyesi Oğuz ERTUĞRUL</t>
  </si>
  <si>
    <t>Dr. Öğr. Üyesi Halil GAMSIZKAN</t>
  </si>
  <si>
    <t xml:space="preserve">Dr. Öğr. Üyesi Burcu ARPAPAY </t>
  </si>
  <si>
    <t>Dr. Öğr. Üyesi Seçil ŞENTORUN</t>
  </si>
  <si>
    <t xml:space="preserve">Doç. Dr. Şirin AKTAY </t>
  </si>
  <si>
    <t>EKİM102 General Chemistry II (ÇEV) Zr 45 kişi</t>
  </si>
  <si>
    <t>EKİM102 General Chemistry II (MLZ) Zr 91 kişi</t>
  </si>
  <si>
    <t>EKİM102 General Chemistry II (KİM) Zr 40 kişi Y Grubu</t>
  </si>
  <si>
    <t>EKİM102 General Chemistry II (KİM) Zr 39 kişi Z Grubu</t>
  </si>
  <si>
    <t>06.05.2024 Pazartesi</t>
  </si>
  <si>
    <t>07.05.2024       Salı</t>
  </si>
  <si>
    <t>08.05.2024 Çarşamba</t>
  </si>
  <si>
    <t>10.05.2024    Cuma</t>
  </si>
  <si>
    <t xml:space="preserve">FAKÜLTE ORTAK KODLU 2. ARA SINAV  </t>
  </si>
  <si>
    <t>ÇEV-3</t>
  </si>
  <si>
    <t>MF-1 MF-2</t>
  </si>
  <si>
    <t>KİM-3</t>
  </si>
  <si>
    <t>KİM-5</t>
  </si>
  <si>
    <t>MAK-224 MAK-227</t>
  </si>
  <si>
    <t>MAK-218 MAK-219</t>
  </si>
  <si>
    <t>MAK-117</t>
  </si>
  <si>
    <t>MAK-223</t>
  </si>
  <si>
    <t>İNŞ-2 İNŞ-4</t>
  </si>
  <si>
    <t>MAK-224</t>
  </si>
  <si>
    <t>MAK-225</t>
  </si>
  <si>
    <t>MAK-227</t>
  </si>
  <si>
    <t>MF-1</t>
  </si>
  <si>
    <t>MF-2</t>
  </si>
  <si>
    <t>END-1</t>
  </si>
  <si>
    <t>MF-3</t>
  </si>
  <si>
    <t>Dr. Öğr. Üyesi Meryem AYTEKİN</t>
  </si>
  <si>
    <t>MAK-118</t>
  </si>
  <si>
    <t>MAK-218</t>
  </si>
  <si>
    <t>FİZ105 Fizik I AA Grubu 16 kişi</t>
  </si>
  <si>
    <t xml:space="preserve">Doç. Dr. Ertuğrul İZCİ </t>
  </si>
  <si>
    <t>FİZ105 Physics I XX Grubu 15 kişi</t>
  </si>
  <si>
    <t xml:space="preserve">Prof. Dr. Burcu ERDOĞAN </t>
  </si>
  <si>
    <t>09.05.2024      Perşembe</t>
  </si>
  <si>
    <t>MAK-117 MAK-118</t>
  </si>
  <si>
    <t>MAK-224 MAK-225</t>
  </si>
  <si>
    <t>MAK-226 MAK-227</t>
  </si>
  <si>
    <t>FAKÜLTE ORTAK KODLU 2. ARA SINAV PROGRAMI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</si>
</sst>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XDR&quot;;\-#,##0\ &quot;XDR&quot;"/>
    <numFmt numFmtId="179" formatCode="#,##0\ &quot;XDR&quot;;[Red]\-#,##0\ &quot;XDR&quot;"/>
    <numFmt numFmtId="180" formatCode="#,##0.00\ &quot;XDR&quot;;\-#,##0.00\ &quot;XDR&quot;"/>
    <numFmt numFmtId="181" formatCode="#,##0.00\ &quot;XDR&quot;;[Red]\-#,##0.00\ &quot;XDR&quot;"/>
    <numFmt numFmtId="182" formatCode="_-* #,##0\ &quot;XDR&quot;_-;\-* #,##0\ &quot;XDR&quot;_-;_-* &quot;-&quot;\ &quot;XDR&quot;_-;_-@_-"/>
    <numFmt numFmtId="183" formatCode="_-* #,##0\ _X_D_R_-;\-* #,##0\ _X_D_R_-;_-* &quot;-&quot;\ _X_D_R_-;_-@_-"/>
    <numFmt numFmtId="184" formatCode="_-* #,##0.00\ &quot;XDR&quot;_-;\-* #,##0.00\ &quot;XDR&quot;_-;_-* &quot;-&quot;??\ &quot;XDR&quot;_-;_-@_-"/>
    <numFmt numFmtId="185" formatCode="_-* #,##0.00\ _X_D_R_-;\-* #,##0.00\ _X_D_R_-;_-* &quot;-&quot;??\ _X_D_R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#,##0\ &quot;TL&quot;;\-#,##0\ &quot;TL&quot;"/>
    <numFmt numFmtId="195" formatCode="#,##0\ &quot;TL&quot;;[Red]\-#,##0\ &quot;TL&quot;"/>
    <numFmt numFmtId="196" formatCode="#,##0.00\ &quot;TL&quot;;\-#,##0.00\ &quot;TL&quot;"/>
    <numFmt numFmtId="197" formatCode="#,##0.00\ &quot;TL&quot;;[Red]\-#,##0.00\ &quot;TL&quot;"/>
    <numFmt numFmtId="198" formatCode="_-* #,##0\ &quot;TL&quot;_-;\-* #,##0\ &quot;TL&quot;_-;_-* &quot;-&quot;\ &quot;TL&quot;_-;_-@_-"/>
    <numFmt numFmtId="199" formatCode="_-* #,##0\ _T_L_-;\-* #,##0\ _T_L_-;_-* &quot;-&quot;\ _T_L_-;_-@_-"/>
    <numFmt numFmtId="200" formatCode="_-* #,##0.00\ &quot;TL&quot;_-;\-* #,##0.00\ &quot;TL&quot;_-;_-* &quot;-&quot;??\ &quot;TL&quot;_-;_-@_-"/>
    <numFmt numFmtId="201" formatCode="_-* #,##0.00\ _T_L_-;\-* #,##0.00\ _T_L_-;_-* &quot;-&quot;??\ _T_L_-;_-@_-"/>
    <numFmt numFmtId="202" formatCode="#,##0\ &quot;YTL&quot;;\-#,##0\ &quot;YTL&quot;"/>
    <numFmt numFmtId="203" formatCode="#,##0\ &quot;YTL&quot;;[Red]\-#,##0\ &quot;YTL&quot;"/>
    <numFmt numFmtId="204" formatCode="#,##0.00\ &quot;YTL&quot;;\-#,##0.00\ &quot;YTL&quot;"/>
    <numFmt numFmtId="205" formatCode="#,##0.00\ &quot;YTL&quot;;[Red]\-#,##0.00\ &quot;YTL&quot;"/>
    <numFmt numFmtId="206" formatCode="_-* #,##0\ &quot;YTL&quot;_-;\-* #,##0\ &quot;YTL&quot;_-;_-* &quot;-&quot;\ &quot;YTL&quot;_-;_-@_-"/>
    <numFmt numFmtId="207" formatCode="_-* #,##0\ _Y_T_L_-;\-* #,##0\ _Y_T_L_-;_-* &quot;-&quot;\ _Y_T_L_-;_-@_-"/>
    <numFmt numFmtId="208" formatCode="_-* #,##0.00\ &quot;YTL&quot;_-;\-* #,##0.00\ &quot;YTL&quot;_-;_-* &quot;-&quot;??\ &quot;YTL&quot;_-;_-@_-"/>
    <numFmt numFmtId="209" formatCode="_-* #,##0.00\ _Y_T_L_-;\-* #,##0.00\ _Y_T_L_-;_-* &quot;-&quot;??\ _Y_T_L_-;_-@_-"/>
    <numFmt numFmtId="210" formatCode="&quot;Evet&quot;;&quot;Evet&quot;;&quot;Hayır&quot;"/>
    <numFmt numFmtId="211" formatCode="&quot;Doğru&quot;;&quot;Doğru&quot;;&quot;Yanlış&quot;"/>
    <numFmt numFmtId="212" formatCode="&quot;Açık&quot;;&quot;Açık&quot;;&quot;Kapalı&quot;"/>
    <numFmt numFmtId="213" formatCode="[$¥€-2]\ #,##0.00_);[Red]\([$€-2]\ #,##0.00\)"/>
    <numFmt numFmtId="214" formatCode="0.0"/>
    <numFmt numFmtId="215" formatCode="0.00000000"/>
    <numFmt numFmtId="216" formatCode="0.0000000"/>
    <numFmt numFmtId="217" formatCode="0.000000"/>
    <numFmt numFmtId="218" formatCode="0.00000"/>
    <numFmt numFmtId="219" formatCode="0.0000"/>
    <numFmt numFmtId="220" formatCode="0.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Black"/>
      <family val="2"/>
    </font>
    <font>
      <sz val="12"/>
      <name val="Times New Roman"/>
      <family val="1"/>
    </font>
    <font>
      <sz val="12"/>
      <name val="Arial (Turkish)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2" fontId="5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" fillId="6" borderId="1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" fontId="5" fillId="3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48" fillId="6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left" vertical="center"/>
    </xf>
    <xf numFmtId="0" fontId="7" fillId="6" borderId="24" xfId="0" applyFont="1" applyFill="1" applyBorder="1" applyAlignment="1">
      <alignment horizontal="left"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6" xfId="0" applyFont="1" applyFill="1" applyBorder="1" applyAlignment="1">
      <alignment horizontal="left" vertical="center"/>
    </xf>
    <xf numFmtId="0" fontId="7" fillId="6" borderId="27" xfId="0" applyFont="1" applyFill="1" applyBorder="1" applyAlignment="1">
      <alignment horizontal="left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left" vertical="center"/>
    </xf>
    <xf numFmtId="0" fontId="7" fillId="35" borderId="29" xfId="0" applyFont="1" applyFill="1" applyBorder="1" applyAlignment="1">
      <alignment horizontal="left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/>
    </xf>
    <xf numFmtId="0" fontId="7" fillId="6" borderId="34" xfId="0" applyFont="1" applyFill="1" applyBorder="1" applyAlignment="1">
      <alignment horizontal="left" vertical="center"/>
    </xf>
    <xf numFmtId="0" fontId="7" fillId="6" borderId="23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left" vertical="center"/>
    </xf>
    <xf numFmtId="0" fontId="7" fillId="6" borderId="36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left" vertical="center"/>
    </xf>
    <xf numFmtId="0" fontId="7" fillId="35" borderId="28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14" fontId="5" fillId="0" borderId="14" xfId="0" applyNumberFormat="1" applyFont="1" applyBorder="1" applyAlignment="1">
      <alignment vertical="center"/>
    </xf>
    <xf numFmtId="2" fontId="5" fillId="32" borderId="46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left" vertical="center"/>
    </xf>
    <xf numFmtId="0" fontId="7" fillId="35" borderId="52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left" vertical="center"/>
    </xf>
    <xf numFmtId="0" fontId="7" fillId="35" borderId="54" xfId="0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left" vertical="center" wrapText="1"/>
    </xf>
    <xf numFmtId="0" fontId="48" fillId="6" borderId="51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left" vertical="center"/>
    </xf>
    <xf numFmtId="0" fontId="7" fillId="35" borderId="51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59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left" vertical="center"/>
    </xf>
    <xf numFmtId="0" fontId="7" fillId="6" borderId="51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9" fillId="35" borderId="11" xfId="0" applyFont="1" applyFill="1" applyBorder="1" applyAlignment="1">
      <alignment horizontal="left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0" fillId="32" borderId="11" xfId="0" applyFont="1" applyFill="1" applyBorder="1" applyAlignment="1">
      <alignment horizontal="left" vertical="center" wrapText="1"/>
    </xf>
    <xf numFmtId="0" fontId="48" fillId="35" borderId="19" xfId="0" applyFont="1" applyFill="1" applyBorder="1" applyAlignment="1">
      <alignment horizontal="center" vertical="center"/>
    </xf>
    <xf numFmtId="0" fontId="48" fillId="35" borderId="51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5" borderId="61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50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vertical="center"/>
    </xf>
    <xf numFmtId="0" fontId="7" fillId="35" borderId="2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left" vertical="center"/>
    </xf>
    <xf numFmtId="0" fontId="7" fillId="35" borderId="34" xfId="0" applyFont="1" applyFill="1" applyBorder="1" applyAlignment="1">
      <alignment horizontal="left" vertical="center"/>
    </xf>
    <xf numFmtId="0" fontId="50" fillId="35" borderId="23" xfId="0" applyFont="1" applyFill="1" applyBorder="1" applyAlignment="1">
      <alignment horizontal="left" vertical="center"/>
    </xf>
    <xf numFmtId="0" fontId="50" fillId="35" borderId="29" xfId="0" applyFont="1" applyFill="1" applyBorder="1" applyAlignment="1">
      <alignment horizontal="left" vertical="center"/>
    </xf>
    <xf numFmtId="20" fontId="5" fillId="35" borderId="63" xfId="0" applyNumberFormat="1" applyFont="1" applyFill="1" applyBorder="1" applyAlignment="1">
      <alignment horizontal="center" vertical="center"/>
    </xf>
    <xf numFmtId="0" fontId="7" fillId="6" borderId="64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center" vertical="center"/>
    </xf>
    <xf numFmtId="20" fontId="5" fillId="35" borderId="56" xfId="0" applyNumberFormat="1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left" vertical="center"/>
    </xf>
    <xf numFmtId="0" fontId="50" fillId="35" borderId="31" xfId="0" applyFont="1" applyFill="1" applyBorder="1" applyAlignment="1">
      <alignment horizontal="left" vertical="center"/>
    </xf>
    <xf numFmtId="0" fontId="7" fillId="35" borderId="35" xfId="0" applyFont="1" applyFill="1" applyBorder="1" applyAlignment="1">
      <alignment horizontal="left" vertical="center"/>
    </xf>
    <xf numFmtId="20" fontId="5" fillId="6" borderId="6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0" fillId="35" borderId="25" xfId="0" applyFont="1" applyFill="1" applyBorder="1" applyAlignment="1">
      <alignment horizontal="left" vertical="center"/>
    </xf>
    <xf numFmtId="0" fontId="7" fillId="35" borderId="38" xfId="0" applyFont="1" applyFill="1" applyBorder="1" applyAlignment="1">
      <alignment horizontal="left" vertical="center"/>
    </xf>
    <xf numFmtId="0" fontId="7" fillId="35" borderId="38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left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0" fontId="51" fillId="12" borderId="69" xfId="0" applyFont="1" applyFill="1" applyBorder="1" applyAlignment="1">
      <alignment horizontal="center" vertical="center"/>
    </xf>
    <xf numFmtId="0" fontId="51" fillId="12" borderId="32" xfId="0" applyFont="1" applyFill="1" applyBorder="1" applyAlignment="1">
      <alignment horizontal="center" vertical="center"/>
    </xf>
    <xf numFmtId="0" fontId="5" fillId="12" borderId="69" xfId="0" applyFont="1" applyFill="1" applyBorder="1" applyAlignment="1">
      <alignment horizontal="center" vertical="center"/>
    </xf>
    <xf numFmtId="0" fontId="5" fillId="12" borderId="32" xfId="0" applyFont="1" applyFill="1" applyBorder="1" applyAlignment="1">
      <alignment horizontal="center" vertical="center"/>
    </xf>
    <xf numFmtId="20" fontId="5" fillId="6" borderId="63" xfId="0" applyNumberFormat="1" applyFont="1" applyFill="1" applyBorder="1" applyAlignment="1">
      <alignment horizontal="center" vertical="center"/>
    </xf>
    <xf numFmtId="20" fontId="5" fillId="6" borderId="51" xfId="0" applyNumberFormat="1" applyFont="1" applyFill="1" applyBorder="1" applyAlignment="1">
      <alignment horizontal="center" vertical="center"/>
    </xf>
    <xf numFmtId="20" fontId="5" fillId="6" borderId="61" xfId="0" applyNumberFormat="1" applyFont="1" applyFill="1" applyBorder="1" applyAlignment="1">
      <alignment horizontal="center" vertical="center"/>
    </xf>
    <xf numFmtId="0" fontId="5" fillId="35" borderId="63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5" fillId="35" borderId="61" xfId="0" applyFont="1" applyFill="1" applyBorder="1" applyAlignment="1">
      <alignment horizontal="center" vertical="center" wrapText="1"/>
    </xf>
    <xf numFmtId="20" fontId="5" fillId="35" borderId="63" xfId="0" applyNumberFormat="1" applyFont="1" applyFill="1" applyBorder="1" applyAlignment="1">
      <alignment horizontal="center" vertical="center"/>
    </xf>
    <xf numFmtId="20" fontId="5" fillId="35" borderId="51" xfId="0" applyNumberFormat="1" applyFont="1" applyFill="1" applyBorder="1" applyAlignment="1">
      <alignment horizontal="center" vertical="center"/>
    </xf>
    <xf numFmtId="20" fontId="5" fillId="35" borderId="61" xfId="0" applyNumberFormat="1" applyFont="1" applyFill="1" applyBorder="1" applyAlignment="1">
      <alignment horizontal="center" vertical="center"/>
    </xf>
    <xf numFmtId="0" fontId="5" fillId="34" borderId="60" xfId="0" applyFont="1" applyFill="1" applyBorder="1" applyAlignment="1">
      <alignment horizontal="right" vertical="center"/>
    </xf>
    <xf numFmtId="22" fontId="5" fillId="6" borderId="67" xfId="0" applyNumberFormat="1" applyFont="1" applyFill="1" applyBorder="1" applyAlignment="1">
      <alignment horizontal="center" vertical="center" wrapText="1"/>
    </xf>
    <xf numFmtId="22" fontId="5" fillId="6" borderId="53" xfId="0" applyNumberFormat="1" applyFont="1" applyFill="1" applyBorder="1" applyAlignment="1">
      <alignment horizontal="center" vertical="center" wrapText="1"/>
    </xf>
    <xf numFmtId="22" fontId="5" fillId="6" borderId="45" xfId="0" applyNumberFormat="1" applyFont="1" applyFill="1" applyBorder="1" applyAlignment="1">
      <alignment horizontal="center" vertical="center" wrapText="1"/>
    </xf>
    <xf numFmtId="22" fontId="5" fillId="35" borderId="67" xfId="0" applyNumberFormat="1" applyFont="1" applyFill="1" applyBorder="1" applyAlignment="1">
      <alignment horizontal="center" vertical="center" wrapText="1"/>
    </xf>
    <xf numFmtId="22" fontId="5" fillId="35" borderId="53" xfId="0" applyNumberFormat="1" applyFont="1" applyFill="1" applyBorder="1" applyAlignment="1">
      <alignment horizontal="center" vertical="center" wrapText="1"/>
    </xf>
    <xf numFmtId="22" fontId="5" fillId="35" borderId="45" xfId="0" applyNumberFormat="1" applyFont="1" applyFill="1" applyBorder="1" applyAlignment="1">
      <alignment horizontal="center" vertical="center" wrapText="1"/>
    </xf>
    <xf numFmtId="0" fontId="5" fillId="6" borderId="67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1" fillId="36" borderId="70" xfId="0" applyFont="1" applyFill="1" applyBorder="1" applyAlignment="1">
      <alignment horizontal="center" vertical="center" wrapText="1"/>
    </xf>
    <xf numFmtId="0" fontId="51" fillId="36" borderId="33" xfId="0" applyFont="1" applyFill="1" applyBorder="1" applyAlignment="1">
      <alignment horizontal="center" vertical="center" wrapText="1"/>
    </xf>
    <xf numFmtId="22" fontId="5" fillId="35" borderId="63" xfId="0" applyNumberFormat="1" applyFont="1" applyFill="1" applyBorder="1" applyAlignment="1">
      <alignment horizontal="center" vertical="center" wrapText="1"/>
    </xf>
    <xf numFmtId="22" fontId="5" fillId="35" borderId="51" xfId="0" applyNumberFormat="1" applyFont="1" applyFill="1" applyBorder="1" applyAlignment="1">
      <alignment horizontal="center" vertical="center" wrapText="1"/>
    </xf>
    <xf numFmtId="22" fontId="5" fillId="35" borderId="61" xfId="0" applyNumberFormat="1" applyFont="1" applyFill="1" applyBorder="1" applyAlignment="1">
      <alignment horizontal="center" vertical="center" wrapText="1"/>
    </xf>
    <xf numFmtId="0" fontId="5" fillId="6" borderId="63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5" fillId="6" borderId="61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zoomScale="70" zoomScaleNormal="70" zoomScaleSheetLayoutView="100" workbookViewId="0" topLeftCell="B1">
      <pane ySplit="6" topLeftCell="A7" activePane="bottomLeft" state="frozen"/>
      <selection pane="topLeft" activeCell="B1" sqref="B1"/>
      <selection pane="bottomLeft" activeCell="C5" sqref="C5:C6"/>
    </sheetView>
  </sheetViews>
  <sheetFormatPr defaultColWidth="9.140625" defaultRowHeight="12.75"/>
  <cols>
    <col min="1" max="1" width="8.00390625" style="4" hidden="1" customWidth="1"/>
    <col min="2" max="2" width="19.140625" style="4" bestFit="1" customWidth="1"/>
    <col min="3" max="3" width="13.57421875" style="4" bestFit="1" customWidth="1"/>
    <col min="4" max="4" width="66.57421875" style="19" bestFit="1" customWidth="1"/>
    <col min="5" max="5" width="46.28125" style="19" customWidth="1"/>
    <col min="6" max="6" width="32.7109375" style="5" customWidth="1"/>
    <col min="7" max="7" width="14.57421875" style="5" bestFit="1" customWidth="1"/>
    <col min="8" max="15" width="9.140625" style="5" customWidth="1"/>
    <col min="16" max="16" width="12.57421875" style="5" bestFit="1" customWidth="1"/>
    <col min="17" max="17" width="14.421875" style="5" customWidth="1"/>
    <col min="18" max="16384" width="9.140625" style="4" customWidth="1"/>
  </cols>
  <sheetData>
    <row r="1" spans="2:17" ht="25.5" customHeight="1">
      <c r="B1" s="158" t="s">
        <v>65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60"/>
    </row>
    <row r="2" spans="1:17" ht="15">
      <c r="A2" s="6"/>
      <c r="B2" s="161" t="s">
        <v>93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3"/>
    </row>
    <row r="3" spans="1:17" ht="15.75" thickBot="1">
      <c r="A3" s="7"/>
      <c r="B3" s="164" t="s">
        <v>24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2:17" ht="15.75" thickBot="1">
      <c r="B4" s="28"/>
      <c r="C4" s="28"/>
      <c r="D4" s="29"/>
      <c r="E4" s="29"/>
      <c r="F4" s="30"/>
      <c r="G4" s="31"/>
      <c r="H4" s="31"/>
      <c r="I4" s="31"/>
      <c r="J4" s="31"/>
      <c r="K4" s="31"/>
      <c r="L4" s="31"/>
      <c r="M4" s="31"/>
      <c r="N4" s="31"/>
      <c r="O4" s="31"/>
      <c r="P4" s="84">
        <v>45229</v>
      </c>
      <c r="Q4" s="122"/>
    </row>
    <row r="5" spans="1:17" s="8" customFormat="1" ht="15.75" thickBot="1">
      <c r="A5" s="34" t="s">
        <v>0</v>
      </c>
      <c r="B5" s="167" t="s">
        <v>27</v>
      </c>
      <c r="C5" s="169" t="s">
        <v>28</v>
      </c>
      <c r="D5" s="169" t="s">
        <v>1</v>
      </c>
      <c r="E5" s="169" t="s">
        <v>29</v>
      </c>
      <c r="F5" s="169" t="s">
        <v>2</v>
      </c>
      <c r="G5" s="171" t="s">
        <v>11</v>
      </c>
      <c r="H5" s="172"/>
      <c r="I5" s="172"/>
      <c r="J5" s="172"/>
      <c r="K5" s="172"/>
      <c r="L5" s="172"/>
      <c r="M5" s="172"/>
      <c r="N5" s="172"/>
      <c r="O5" s="173"/>
      <c r="P5" s="103"/>
      <c r="Q5" s="32"/>
    </row>
    <row r="6" spans="1:17" s="9" customFormat="1" ht="18.75" customHeight="1" thickBot="1">
      <c r="A6" s="35"/>
      <c r="B6" s="168"/>
      <c r="C6" s="170"/>
      <c r="D6" s="170"/>
      <c r="E6" s="170"/>
      <c r="F6" s="170"/>
      <c r="G6" s="63" t="s">
        <v>23</v>
      </c>
      <c r="H6" s="61" t="s">
        <v>13</v>
      </c>
      <c r="I6" s="62" t="s">
        <v>20</v>
      </c>
      <c r="J6" s="61" t="s">
        <v>15</v>
      </c>
      <c r="K6" s="61" t="s">
        <v>14</v>
      </c>
      <c r="L6" s="61" t="s">
        <v>16</v>
      </c>
      <c r="M6" s="61" t="s">
        <v>18</v>
      </c>
      <c r="N6" s="61" t="s">
        <v>19</v>
      </c>
      <c r="O6" s="61" t="s">
        <v>17</v>
      </c>
      <c r="P6" s="61" t="s">
        <v>21</v>
      </c>
      <c r="Q6" s="2" t="s">
        <v>22</v>
      </c>
    </row>
    <row r="7" spans="1:17" s="11" customFormat="1" ht="19.5" customHeight="1">
      <c r="A7" s="36"/>
      <c r="B7" s="188" t="s">
        <v>89</v>
      </c>
      <c r="C7" s="179">
        <v>0.4583333333333333</v>
      </c>
      <c r="D7" s="47" t="s">
        <v>85</v>
      </c>
      <c r="E7" s="47" t="s">
        <v>30</v>
      </c>
      <c r="F7" s="57"/>
      <c r="G7" s="57"/>
      <c r="H7" s="44"/>
      <c r="I7" s="22"/>
      <c r="J7" s="22"/>
      <c r="K7" s="22"/>
      <c r="L7" s="22"/>
      <c r="M7" s="22"/>
      <c r="N7" s="22"/>
      <c r="O7" s="76"/>
      <c r="P7" s="72"/>
      <c r="Q7" s="33"/>
    </row>
    <row r="8" spans="1:17" s="11" customFormat="1" ht="19.5" customHeight="1">
      <c r="A8" s="36"/>
      <c r="B8" s="189"/>
      <c r="C8" s="179"/>
      <c r="D8" s="37" t="s">
        <v>86</v>
      </c>
      <c r="E8" s="53" t="s">
        <v>31</v>
      </c>
      <c r="F8" s="54"/>
      <c r="G8" s="54"/>
      <c r="H8" s="49"/>
      <c r="I8" s="21"/>
      <c r="J8" s="21"/>
      <c r="K8" s="21"/>
      <c r="L8" s="21"/>
      <c r="M8" s="21"/>
      <c r="N8" s="21"/>
      <c r="O8" s="70"/>
      <c r="P8" s="68"/>
      <c r="Q8" s="33">
        <f>G8-P8</f>
        <v>0</v>
      </c>
    </row>
    <row r="9" spans="1:17" s="11" customFormat="1" ht="19.5" customHeight="1">
      <c r="A9" s="36"/>
      <c r="B9" s="189"/>
      <c r="C9" s="179"/>
      <c r="D9" s="37" t="s">
        <v>87</v>
      </c>
      <c r="E9" s="53" t="s">
        <v>32</v>
      </c>
      <c r="F9" s="54"/>
      <c r="G9" s="54"/>
      <c r="H9" s="49"/>
      <c r="I9" s="21"/>
      <c r="J9" s="21"/>
      <c r="K9" s="21"/>
      <c r="L9" s="21"/>
      <c r="M9" s="21"/>
      <c r="N9" s="21"/>
      <c r="O9" s="70"/>
      <c r="P9" s="68"/>
      <c r="Q9" s="33">
        <f aca="true" t="shared" si="0" ref="Q9:Q22">G9-P9</f>
        <v>0</v>
      </c>
    </row>
    <row r="10" spans="1:17" s="11" customFormat="1" ht="19.5" customHeight="1" thickBot="1">
      <c r="A10" s="10"/>
      <c r="B10" s="189"/>
      <c r="C10" s="180"/>
      <c r="D10" s="43" t="s">
        <v>88</v>
      </c>
      <c r="E10" s="60" t="s">
        <v>33</v>
      </c>
      <c r="F10" s="46"/>
      <c r="G10" s="46"/>
      <c r="H10" s="42"/>
      <c r="I10" s="24"/>
      <c r="J10" s="24"/>
      <c r="K10" s="24"/>
      <c r="L10" s="24"/>
      <c r="M10" s="24"/>
      <c r="N10" s="24"/>
      <c r="O10" s="75"/>
      <c r="P10" s="71"/>
      <c r="Q10" s="33">
        <f t="shared" si="0"/>
        <v>0</v>
      </c>
    </row>
    <row r="11" spans="1:17" s="11" customFormat="1" ht="19.5" customHeight="1">
      <c r="A11" s="10"/>
      <c r="B11" s="189"/>
      <c r="C11" s="178">
        <v>0.5833333333333334</v>
      </c>
      <c r="D11" s="47" t="s">
        <v>36</v>
      </c>
      <c r="E11" s="59" t="s">
        <v>34</v>
      </c>
      <c r="F11" s="57"/>
      <c r="G11" s="57"/>
      <c r="H11" s="44"/>
      <c r="I11" s="22"/>
      <c r="J11" s="22"/>
      <c r="K11" s="22"/>
      <c r="L11" s="22"/>
      <c r="M11" s="22"/>
      <c r="N11" s="22"/>
      <c r="O11" s="76"/>
      <c r="P11" s="72"/>
      <c r="Q11" s="33">
        <f t="shared" si="0"/>
        <v>0</v>
      </c>
    </row>
    <row r="12" spans="1:17" s="11" customFormat="1" ht="19.5" customHeight="1" thickBot="1">
      <c r="A12" s="10"/>
      <c r="B12" s="190"/>
      <c r="C12" s="179"/>
      <c r="D12" s="43" t="s">
        <v>37</v>
      </c>
      <c r="E12" s="60" t="s">
        <v>35</v>
      </c>
      <c r="F12" s="46"/>
      <c r="G12" s="46"/>
      <c r="H12" s="42"/>
      <c r="I12" s="24"/>
      <c r="J12" s="24"/>
      <c r="K12" s="24"/>
      <c r="L12" s="24"/>
      <c r="M12" s="24"/>
      <c r="N12" s="24"/>
      <c r="O12" s="75"/>
      <c r="P12" s="71">
        <f>SUM(H12:O12)</f>
        <v>0</v>
      </c>
      <c r="Q12" s="33">
        <f t="shared" si="0"/>
        <v>0</v>
      </c>
    </row>
    <row r="13" spans="1:17" s="11" customFormat="1" ht="19.5" customHeight="1">
      <c r="A13" s="10"/>
      <c r="B13" s="191" t="s">
        <v>90</v>
      </c>
      <c r="C13" s="184">
        <v>0.75</v>
      </c>
      <c r="D13" s="150" t="s">
        <v>38</v>
      </c>
      <c r="E13" s="151" t="s">
        <v>41</v>
      </c>
      <c r="F13" s="139"/>
      <c r="G13" s="132"/>
      <c r="H13" s="100"/>
      <c r="I13" s="102"/>
      <c r="J13" s="102"/>
      <c r="K13" s="102"/>
      <c r="L13" s="102"/>
      <c r="M13" s="102"/>
      <c r="N13" s="102"/>
      <c r="O13" s="77"/>
      <c r="P13" s="73"/>
      <c r="Q13" s="128"/>
    </row>
    <row r="14" spans="1:17" s="11" customFormat="1" ht="19.5" customHeight="1">
      <c r="A14" s="10"/>
      <c r="B14" s="192"/>
      <c r="C14" s="185"/>
      <c r="D14" s="142" t="s">
        <v>39</v>
      </c>
      <c r="E14" s="141" t="s">
        <v>42</v>
      </c>
      <c r="F14" s="110"/>
      <c r="G14" s="87"/>
      <c r="H14" s="90"/>
      <c r="I14" s="25"/>
      <c r="J14" s="25"/>
      <c r="K14" s="25"/>
      <c r="L14" s="25"/>
      <c r="M14" s="25"/>
      <c r="N14" s="25"/>
      <c r="O14" s="78"/>
      <c r="P14" s="115"/>
      <c r="Q14" s="129"/>
    </row>
    <row r="15" spans="1:17" s="11" customFormat="1" ht="19.5" customHeight="1" thickBot="1">
      <c r="A15" s="10"/>
      <c r="B15" s="193"/>
      <c r="C15" s="186"/>
      <c r="D15" s="143" t="s">
        <v>40</v>
      </c>
      <c r="E15" s="64" t="s">
        <v>43</v>
      </c>
      <c r="F15" s="58"/>
      <c r="G15" s="58"/>
      <c r="H15" s="65"/>
      <c r="I15" s="26"/>
      <c r="J15" s="26"/>
      <c r="K15" s="26"/>
      <c r="L15" s="26"/>
      <c r="M15" s="26"/>
      <c r="N15" s="26"/>
      <c r="O15" s="79"/>
      <c r="P15" s="74">
        <f aca="true" t="shared" si="1" ref="P15:P22">SUM(H15:O15)</f>
        <v>0</v>
      </c>
      <c r="Q15" s="130">
        <f t="shared" si="0"/>
        <v>0</v>
      </c>
    </row>
    <row r="16" spans="1:17" s="11" customFormat="1" ht="19.5" customHeight="1">
      <c r="A16" s="10"/>
      <c r="B16" s="194" t="s">
        <v>91</v>
      </c>
      <c r="C16" s="178">
        <v>0.375</v>
      </c>
      <c r="D16" s="39" t="s">
        <v>44</v>
      </c>
      <c r="E16" s="117" t="s">
        <v>77</v>
      </c>
      <c r="F16" s="45"/>
      <c r="G16" s="45"/>
      <c r="H16" s="50"/>
      <c r="I16" s="23"/>
      <c r="J16" s="23"/>
      <c r="K16" s="23"/>
      <c r="L16" s="23"/>
      <c r="M16" s="23"/>
      <c r="N16" s="23"/>
      <c r="O16" s="69"/>
      <c r="P16" s="67">
        <f t="shared" si="1"/>
        <v>0</v>
      </c>
      <c r="Q16" s="33">
        <f t="shared" si="0"/>
        <v>0</v>
      </c>
    </row>
    <row r="17" spans="1:17" s="11" customFormat="1" ht="19.5" customHeight="1">
      <c r="A17" s="10"/>
      <c r="B17" s="195"/>
      <c r="C17" s="179"/>
      <c r="D17" s="47" t="s">
        <v>45</v>
      </c>
      <c r="E17" s="53" t="s">
        <v>78</v>
      </c>
      <c r="F17" s="54"/>
      <c r="G17" s="54"/>
      <c r="H17" s="49"/>
      <c r="I17" s="21"/>
      <c r="J17" s="21"/>
      <c r="K17" s="21"/>
      <c r="L17" s="21"/>
      <c r="M17" s="21"/>
      <c r="N17" s="21"/>
      <c r="O17" s="70"/>
      <c r="P17" s="68">
        <f t="shared" si="1"/>
        <v>0</v>
      </c>
      <c r="Q17" s="33">
        <f t="shared" si="0"/>
        <v>0</v>
      </c>
    </row>
    <row r="18" spans="1:17" s="11" customFormat="1" ht="19.5" customHeight="1">
      <c r="A18" s="10"/>
      <c r="B18" s="195"/>
      <c r="C18" s="179"/>
      <c r="D18" s="47" t="s">
        <v>46</v>
      </c>
      <c r="E18" s="37" t="s">
        <v>79</v>
      </c>
      <c r="F18" s="54"/>
      <c r="G18" s="54"/>
      <c r="H18" s="49"/>
      <c r="I18" s="21"/>
      <c r="J18" s="21"/>
      <c r="K18" s="21"/>
      <c r="L18" s="21"/>
      <c r="M18" s="21"/>
      <c r="N18" s="21"/>
      <c r="O18" s="70"/>
      <c r="P18" s="68">
        <f t="shared" si="1"/>
        <v>0</v>
      </c>
      <c r="Q18" s="33">
        <f t="shared" si="0"/>
        <v>0</v>
      </c>
    </row>
    <row r="19" spans="1:17" s="11" customFormat="1" ht="19.5" customHeight="1">
      <c r="A19" s="10"/>
      <c r="B19" s="195"/>
      <c r="C19" s="179"/>
      <c r="D19" s="47" t="s">
        <v>47</v>
      </c>
      <c r="E19" s="38" t="s">
        <v>80</v>
      </c>
      <c r="F19" s="54"/>
      <c r="G19" s="54"/>
      <c r="H19" s="49"/>
      <c r="I19" s="21"/>
      <c r="J19" s="21"/>
      <c r="K19" s="21"/>
      <c r="L19" s="21"/>
      <c r="M19" s="21"/>
      <c r="N19" s="21"/>
      <c r="O19" s="70"/>
      <c r="P19" s="68">
        <f t="shared" si="1"/>
        <v>0</v>
      </c>
      <c r="Q19" s="33">
        <f t="shared" si="0"/>
        <v>0</v>
      </c>
    </row>
    <row r="20" spans="1:17" s="11" customFormat="1" ht="19.5" customHeight="1">
      <c r="A20" s="10"/>
      <c r="B20" s="195"/>
      <c r="C20" s="179"/>
      <c r="D20" s="47" t="s">
        <v>48</v>
      </c>
      <c r="E20" s="37" t="s">
        <v>81</v>
      </c>
      <c r="F20" s="91"/>
      <c r="G20" s="91"/>
      <c r="H20" s="92"/>
      <c r="I20" s="93"/>
      <c r="J20" s="93"/>
      <c r="K20" s="21"/>
      <c r="L20" s="93"/>
      <c r="M20" s="93"/>
      <c r="N20" s="93"/>
      <c r="O20" s="94"/>
      <c r="P20" s="121">
        <f t="shared" si="1"/>
        <v>0</v>
      </c>
      <c r="Q20" s="105">
        <f t="shared" si="0"/>
        <v>0</v>
      </c>
    </row>
    <row r="21" spans="1:17" s="11" customFormat="1" ht="19.5" customHeight="1">
      <c r="A21" s="10"/>
      <c r="B21" s="195"/>
      <c r="C21" s="179"/>
      <c r="D21" s="47" t="s">
        <v>49</v>
      </c>
      <c r="E21" s="41" t="s">
        <v>82</v>
      </c>
      <c r="F21" s="54"/>
      <c r="G21" s="54"/>
      <c r="H21" s="88"/>
      <c r="I21" s="21"/>
      <c r="J21" s="21"/>
      <c r="K21" s="22"/>
      <c r="L21" s="21"/>
      <c r="M21" s="21"/>
      <c r="N21" s="21"/>
      <c r="O21" s="70"/>
      <c r="P21" s="120">
        <f t="shared" si="1"/>
        <v>0</v>
      </c>
      <c r="Q21" s="105">
        <f>G21-P21</f>
        <v>0</v>
      </c>
    </row>
    <row r="22" spans="1:17" s="11" customFormat="1" ht="19.5" customHeight="1">
      <c r="A22" s="10"/>
      <c r="B22" s="195"/>
      <c r="C22" s="179"/>
      <c r="D22" s="47" t="s">
        <v>50</v>
      </c>
      <c r="E22" s="40" t="s">
        <v>83</v>
      </c>
      <c r="F22" s="54"/>
      <c r="G22" s="54"/>
      <c r="H22" s="49"/>
      <c r="I22" s="21"/>
      <c r="J22" s="21"/>
      <c r="K22" s="21"/>
      <c r="L22" s="21"/>
      <c r="M22" s="21"/>
      <c r="N22" s="21"/>
      <c r="O22" s="70"/>
      <c r="P22" s="68">
        <f t="shared" si="1"/>
        <v>0</v>
      </c>
      <c r="Q22" s="33">
        <f t="shared" si="0"/>
        <v>0</v>
      </c>
    </row>
    <row r="23" spans="1:17" s="11" customFormat="1" ht="19.5" customHeight="1">
      <c r="A23" s="10"/>
      <c r="B23" s="195"/>
      <c r="C23" s="179"/>
      <c r="D23" s="47" t="s">
        <v>51</v>
      </c>
      <c r="E23" s="38" t="s">
        <v>72</v>
      </c>
      <c r="F23" s="54"/>
      <c r="G23" s="54"/>
      <c r="H23" s="49"/>
      <c r="I23" s="21"/>
      <c r="J23" s="21"/>
      <c r="K23" s="21"/>
      <c r="L23" s="21"/>
      <c r="M23" s="21"/>
      <c r="N23" s="21"/>
      <c r="O23" s="70"/>
      <c r="P23" s="68"/>
      <c r="Q23" s="33"/>
    </row>
    <row r="24" spans="1:17" s="11" customFormat="1" ht="19.5" customHeight="1">
      <c r="A24" s="10"/>
      <c r="B24" s="195"/>
      <c r="C24" s="179"/>
      <c r="D24" s="47" t="s">
        <v>52</v>
      </c>
      <c r="E24" s="38" t="s">
        <v>73</v>
      </c>
      <c r="F24" s="54"/>
      <c r="G24" s="54"/>
      <c r="H24" s="49"/>
      <c r="I24" s="21"/>
      <c r="J24" s="21"/>
      <c r="K24" s="21"/>
      <c r="L24" s="21"/>
      <c r="M24" s="21"/>
      <c r="N24" s="21"/>
      <c r="O24" s="70"/>
      <c r="P24" s="68"/>
      <c r="Q24" s="33"/>
    </row>
    <row r="25" spans="1:17" s="11" customFormat="1" ht="19.5" customHeight="1">
      <c r="A25" s="10"/>
      <c r="B25" s="195"/>
      <c r="C25" s="179"/>
      <c r="D25" s="47" t="s">
        <v>53</v>
      </c>
      <c r="E25" s="38" t="s">
        <v>74</v>
      </c>
      <c r="F25" s="54"/>
      <c r="G25" s="54"/>
      <c r="H25" s="49"/>
      <c r="I25" s="21"/>
      <c r="J25" s="21"/>
      <c r="K25" s="21"/>
      <c r="L25" s="21"/>
      <c r="M25" s="21"/>
      <c r="N25" s="21"/>
      <c r="O25" s="70"/>
      <c r="P25" s="68"/>
      <c r="Q25" s="33"/>
    </row>
    <row r="26" spans="1:17" s="11" customFormat="1" ht="34.5" customHeight="1">
      <c r="A26" s="10"/>
      <c r="B26" s="195"/>
      <c r="C26" s="179"/>
      <c r="D26" s="47" t="s">
        <v>54</v>
      </c>
      <c r="E26" s="104" t="s">
        <v>75</v>
      </c>
      <c r="F26" s="54"/>
      <c r="G26" s="54"/>
      <c r="H26" s="49"/>
      <c r="I26" s="21"/>
      <c r="J26" s="21"/>
      <c r="K26" s="21"/>
      <c r="L26" s="21"/>
      <c r="M26" s="21"/>
      <c r="N26" s="21"/>
      <c r="O26" s="70"/>
      <c r="P26" s="68"/>
      <c r="Q26" s="33"/>
    </row>
    <row r="27" spans="1:17" s="11" customFormat="1" ht="19.5" customHeight="1" thickBot="1">
      <c r="A27" s="10"/>
      <c r="B27" s="196"/>
      <c r="C27" s="180"/>
      <c r="D27" s="47" t="s">
        <v>55</v>
      </c>
      <c r="E27" s="145" t="s">
        <v>76</v>
      </c>
      <c r="F27" s="46"/>
      <c r="G27" s="54"/>
      <c r="H27" s="89"/>
      <c r="I27" s="24"/>
      <c r="J27" s="24"/>
      <c r="K27" s="24"/>
      <c r="L27" s="24"/>
      <c r="M27" s="24"/>
      <c r="N27" s="24"/>
      <c r="O27" s="75"/>
      <c r="P27" s="71"/>
      <c r="Q27" s="33"/>
    </row>
    <row r="28" spans="1:17" s="135" customFormat="1" ht="19.5" customHeight="1" thickBot="1">
      <c r="A28" s="146"/>
      <c r="B28" s="181" t="s">
        <v>92</v>
      </c>
      <c r="C28" s="147">
        <v>0.375</v>
      </c>
      <c r="D28" s="123" t="s">
        <v>56</v>
      </c>
      <c r="E28" s="52"/>
      <c r="F28" s="112"/>
      <c r="G28" s="112"/>
      <c r="H28" s="113"/>
      <c r="I28" s="108"/>
      <c r="J28" s="108"/>
      <c r="K28" s="108"/>
      <c r="L28" s="108"/>
      <c r="M28" s="108"/>
      <c r="N28" s="108"/>
      <c r="O28" s="111"/>
      <c r="P28" s="114"/>
      <c r="Q28" s="128"/>
    </row>
    <row r="29" spans="1:17" s="135" customFormat="1" ht="19.5" customHeight="1" thickBot="1">
      <c r="A29" s="146"/>
      <c r="B29" s="182"/>
      <c r="C29" s="144">
        <v>0.5833333333333334</v>
      </c>
      <c r="D29" s="48" t="s">
        <v>57</v>
      </c>
      <c r="E29" s="48" t="s">
        <v>71</v>
      </c>
      <c r="F29" s="58"/>
      <c r="G29" s="58"/>
      <c r="H29" s="65"/>
      <c r="I29" s="26"/>
      <c r="J29" s="26"/>
      <c r="K29" s="26"/>
      <c r="L29" s="26"/>
      <c r="M29" s="26"/>
      <c r="N29" s="26"/>
      <c r="O29" s="79"/>
      <c r="P29" s="74"/>
      <c r="Q29" s="128"/>
    </row>
    <row r="30" spans="1:17" s="135" customFormat="1" ht="19.5" customHeight="1" thickBot="1">
      <c r="A30" s="146"/>
      <c r="B30" s="182"/>
      <c r="C30" s="144">
        <v>0.6666666666666666</v>
      </c>
      <c r="D30" s="123" t="s">
        <v>58</v>
      </c>
      <c r="E30" s="52"/>
      <c r="F30" s="112"/>
      <c r="G30" s="112"/>
      <c r="H30" s="113"/>
      <c r="I30" s="108"/>
      <c r="J30" s="108"/>
      <c r="K30" s="108"/>
      <c r="L30" s="108"/>
      <c r="M30" s="108"/>
      <c r="N30" s="108"/>
      <c r="O30" s="111"/>
      <c r="P30" s="114"/>
      <c r="Q30" s="128"/>
    </row>
    <row r="31" spans="1:17" s="135" customFormat="1" ht="19.5" customHeight="1">
      <c r="A31" s="146"/>
      <c r="B31" s="182"/>
      <c r="C31" s="184">
        <v>0.75</v>
      </c>
      <c r="D31" s="95" t="s">
        <v>59</v>
      </c>
      <c r="E31" s="95" t="s">
        <v>66</v>
      </c>
      <c r="F31" s="107"/>
      <c r="G31" s="107"/>
      <c r="H31" s="96"/>
      <c r="I31" s="101"/>
      <c r="J31" s="101"/>
      <c r="K31" s="101"/>
      <c r="L31" s="101"/>
      <c r="M31" s="101"/>
      <c r="N31" s="101"/>
      <c r="O31" s="97"/>
      <c r="P31" s="98"/>
      <c r="Q31" s="128"/>
    </row>
    <row r="32" spans="1:17" s="135" customFormat="1" ht="19.5" customHeight="1">
      <c r="A32" s="146"/>
      <c r="B32" s="182"/>
      <c r="C32" s="185"/>
      <c r="D32" s="140" t="s">
        <v>60</v>
      </c>
      <c r="E32" s="140" t="s">
        <v>67</v>
      </c>
      <c r="F32" s="148"/>
      <c r="G32" s="148"/>
      <c r="H32" s="138"/>
      <c r="I32" s="109"/>
      <c r="J32" s="109"/>
      <c r="K32" s="109"/>
      <c r="L32" s="109"/>
      <c r="M32" s="109"/>
      <c r="N32" s="109"/>
      <c r="O32" s="133"/>
      <c r="P32" s="125"/>
      <c r="Q32" s="129">
        <f>G32-P32</f>
        <v>0</v>
      </c>
    </row>
    <row r="33" spans="1:17" s="135" customFormat="1" ht="19.5" customHeight="1">
      <c r="A33" s="146"/>
      <c r="B33" s="182"/>
      <c r="C33" s="185"/>
      <c r="D33" s="136" t="s">
        <v>61</v>
      </c>
      <c r="E33" s="141" t="s">
        <v>84</v>
      </c>
      <c r="F33" s="116"/>
      <c r="G33" s="55"/>
      <c r="H33" s="51"/>
      <c r="I33" s="25"/>
      <c r="J33" s="25"/>
      <c r="K33" s="25"/>
      <c r="L33" s="25"/>
      <c r="M33" s="25"/>
      <c r="N33" s="25"/>
      <c r="O33" s="78"/>
      <c r="P33" s="119"/>
      <c r="Q33" s="129"/>
    </row>
    <row r="34" spans="1:17" s="135" customFormat="1" ht="19.5" customHeight="1">
      <c r="A34" s="146"/>
      <c r="B34" s="182"/>
      <c r="C34" s="185"/>
      <c r="D34" s="149" t="s">
        <v>62</v>
      </c>
      <c r="E34" s="149" t="s">
        <v>68</v>
      </c>
      <c r="F34" s="56"/>
      <c r="G34" s="55"/>
      <c r="H34" s="51"/>
      <c r="I34" s="25"/>
      <c r="J34" s="25"/>
      <c r="K34" s="25"/>
      <c r="L34" s="25"/>
      <c r="M34" s="25"/>
      <c r="N34" s="25"/>
      <c r="O34" s="78"/>
      <c r="P34" s="119">
        <f>SUM(H34:O34)</f>
        <v>0</v>
      </c>
      <c r="Q34" s="129">
        <f>G34-P34</f>
        <v>0</v>
      </c>
    </row>
    <row r="35" spans="1:17" s="135" customFormat="1" ht="19.5" customHeight="1">
      <c r="A35" s="146"/>
      <c r="B35" s="182"/>
      <c r="C35" s="185"/>
      <c r="D35" s="136" t="s">
        <v>63</v>
      </c>
      <c r="E35" s="136" t="s">
        <v>69</v>
      </c>
      <c r="F35" s="55"/>
      <c r="G35" s="55"/>
      <c r="H35" s="51"/>
      <c r="I35" s="25"/>
      <c r="J35" s="25"/>
      <c r="K35" s="25"/>
      <c r="L35" s="25"/>
      <c r="M35" s="25"/>
      <c r="N35" s="25"/>
      <c r="O35" s="78"/>
      <c r="P35" s="119">
        <f>SUM(H35:O35)</f>
        <v>0</v>
      </c>
      <c r="Q35" s="129">
        <f>G35-P35</f>
        <v>0</v>
      </c>
    </row>
    <row r="36" spans="1:17" s="135" customFormat="1" ht="19.5" customHeight="1" thickBot="1">
      <c r="A36" s="146"/>
      <c r="B36" s="183"/>
      <c r="C36" s="186"/>
      <c r="D36" s="48" t="s">
        <v>64</v>
      </c>
      <c r="E36" s="48" t="s">
        <v>70</v>
      </c>
      <c r="F36" s="58"/>
      <c r="G36" s="58"/>
      <c r="H36" s="65"/>
      <c r="I36" s="26"/>
      <c r="J36" s="26"/>
      <c r="K36" s="26"/>
      <c r="L36" s="26"/>
      <c r="M36" s="26"/>
      <c r="N36" s="26"/>
      <c r="O36" s="79"/>
      <c r="P36" s="124">
        <f>SUM(H36:O36)</f>
        <v>0</v>
      </c>
      <c r="Q36" s="131">
        <f>G36-P36</f>
        <v>0</v>
      </c>
    </row>
    <row r="37" spans="1:17" s="14" customFormat="1" ht="47.25" customHeight="1" thickBot="1">
      <c r="A37" s="12"/>
      <c r="B37" s="126"/>
      <c r="C37" s="126"/>
      <c r="D37" s="127"/>
      <c r="E37" s="127"/>
      <c r="F37" s="134" t="s">
        <v>21</v>
      </c>
      <c r="G37" s="137">
        <f aca="true" t="shared" si="2" ref="G37:O37">SUM(G7:G36)</f>
        <v>0</v>
      </c>
      <c r="H37" s="80">
        <f t="shared" si="2"/>
        <v>0</v>
      </c>
      <c r="I37" s="81">
        <f t="shared" si="2"/>
        <v>0</v>
      </c>
      <c r="J37" s="81">
        <f t="shared" si="2"/>
        <v>0</v>
      </c>
      <c r="K37" s="81">
        <f t="shared" si="2"/>
        <v>0</v>
      </c>
      <c r="L37" s="81">
        <f t="shared" si="2"/>
        <v>0</v>
      </c>
      <c r="M37" s="81">
        <f t="shared" si="2"/>
        <v>0</v>
      </c>
      <c r="N37" s="81">
        <f t="shared" si="2"/>
        <v>0</v>
      </c>
      <c r="O37" s="82">
        <f t="shared" si="2"/>
        <v>0</v>
      </c>
      <c r="P37" s="20">
        <f>SUM(H37:O37)</f>
        <v>0</v>
      </c>
      <c r="Q37" s="83">
        <f>G37-P37</f>
        <v>0</v>
      </c>
    </row>
    <row r="38" spans="4:16" ht="60.75" customHeight="1">
      <c r="D38" s="197" t="s">
        <v>25</v>
      </c>
      <c r="E38" s="198"/>
      <c r="F38" s="27" t="s">
        <v>10</v>
      </c>
      <c r="G38" s="27" t="s">
        <v>26</v>
      </c>
      <c r="H38" s="15"/>
      <c r="I38" s="16"/>
      <c r="J38" s="16"/>
      <c r="K38" s="16"/>
      <c r="L38" s="16"/>
      <c r="M38" s="16"/>
      <c r="N38" s="16"/>
      <c r="O38" s="16"/>
      <c r="P38" s="16"/>
    </row>
    <row r="39" spans="4:8" ht="17.25" customHeight="1">
      <c r="D39" s="174" t="s">
        <v>3</v>
      </c>
      <c r="E39" s="175"/>
      <c r="F39" s="3">
        <v>2</v>
      </c>
      <c r="G39" s="1">
        <f>H37/F39</f>
        <v>0</v>
      </c>
      <c r="H39" s="13"/>
    </row>
    <row r="40" spans="4:8" ht="18.75" customHeight="1">
      <c r="D40" s="176" t="s">
        <v>4</v>
      </c>
      <c r="E40" s="177"/>
      <c r="F40" s="3">
        <v>2</v>
      </c>
      <c r="G40" s="1">
        <f>I37/F40</f>
        <v>0</v>
      </c>
      <c r="H40" s="17"/>
    </row>
    <row r="41" spans="4:8" ht="18" customHeight="1">
      <c r="D41" s="174" t="s">
        <v>5</v>
      </c>
      <c r="E41" s="175"/>
      <c r="F41" s="3">
        <v>8</v>
      </c>
      <c r="G41" s="1">
        <f>J37/F41</f>
        <v>0</v>
      </c>
      <c r="H41" s="13"/>
    </row>
    <row r="42" spans="4:8" ht="18" customHeight="1">
      <c r="D42" s="176" t="s">
        <v>6</v>
      </c>
      <c r="E42" s="177"/>
      <c r="F42" s="3">
        <v>4</v>
      </c>
      <c r="G42" s="1">
        <f>K37/F42</f>
        <v>0</v>
      </c>
      <c r="H42" s="13"/>
    </row>
    <row r="43" spans="1:18" s="5" customFormat="1" ht="18" customHeight="1">
      <c r="A43" s="4"/>
      <c r="B43" s="4"/>
      <c r="C43" s="4"/>
      <c r="D43" s="176" t="s">
        <v>7</v>
      </c>
      <c r="E43" s="177"/>
      <c r="F43" s="3">
        <v>6</v>
      </c>
      <c r="G43" s="1">
        <f>L37/F43</f>
        <v>0</v>
      </c>
      <c r="H43" s="17"/>
      <c r="R43" s="4"/>
    </row>
    <row r="44" spans="1:18" s="5" customFormat="1" ht="19.5" customHeight="1">
      <c r="A44" s="4"/>
      <c r="B44" s="4"/>
      <c r="C44" s="4"/>
      <c r="D44" s="176" t="s">
        <v>8</v>
      </c>
      <c r="E44" s="177"/>
      <c r="F44" s="3">
        <v>6</v>
      </c>
      <c r="G44" s="1">
        <f>M37/F44</f>
        <v>0</v>
      </c>
      <c r="H44" s="17"/>
      <c r="R44" s="4"/>
    </row>
    <row r="45" spans="1:18" s="5" customFormat="1" ht="18.75" customHeight="1">
      <c r="A45" s="4"/>
      <c r="B45" s="4"/>
      <c r="C45" s="4"/>
      <c r="D45" s="174" t="s">
        <v>12</v>
      </c>
      <c r="E45" s="175"/>
      <c r="F45" s="3">
        <v>5</v>
      </c>
      <c r="G45" s="1">
        <f>N37/F45</f>
        <v>0</v>
      </c>
      <c r="H45" s="17"/>
      <c r="R45" s="4"/>
    </row>
    <row r="46" spans="1:18" s="5" customFormat="1" ht="18" customHeight="1" thickBot="1">
      <c r="A46" s="4"/>
      <c r="B46" s="4"/>
      <c r="C46" s="4"/>
      <c r="D46" s="176" t="s">
        <v>9</v>
      </c>
      <c r="E46" s="177"/>
      <c r="F46" s="3">
        <v>8</v>
      </c>
      <c r="G46" s="85">
        <f>O37/F46</f>
        <v>0</v>
      </c>
      <c r="H46" s="13"/>
      <c r="R46" s="4"/>
    </row>
    <row r="47" spans="1:18" s="5" customFormat="1" ht="15.75" thickBot="1">
      <c r="A47" s="4"/>
      <c r="B47" s="4"/>
      <c r="C47" s="4"/>
      <c r="D47" s="187" t="s">
        <v>21</v>
      </c>
      <c r="E47" s="187"/>
      <c r="F47" s="18">
        <f>SUM(F39:F46)</f>
        <v>41</v>
      </c>
      <c r="G47" s="86">
        <f>G37/F47</f>
        <v>0</v>
      </c>
      <c r="R47" s="4"/>
    </row>
  </sheetData>
  <sheetProtection/>
  <mergeCells count="28">
    <mergeCell ref="D44:E44"/>
    <mergeCell ref="D45:E45"/>
    <mergeCell ref="D46:E46"/>
    <mergeCell ref="D47:E47"/>
    <mergeCell ref="B7:B12"/>
    <mergeCell ref="B13:B15"/>
    <mergeCell ref="B16:B27"/>
    <mergeCell ref="D38:E38"/>
    <mergeCell ref="D39:E39"/>
    <mergeCell ref="D40:E40"/>
    <mergeCell ref="D41:E41"/>
    <mergeCell ref="D42:E42"/>
    <mergeCell ref="D43:E43"/>
    <mergeCell ref="C5:C6"/>
    <mergeCell ref="C16:C27"/>
    <mergeCell ref="B28:B36"/>
    <mergeCell ref="C31:C36"/>
    <mergeCell ref="C7:C10"/>
    <mergeCell ref="C11:C12"/>
    <mergeCell ref="C13:C15"/>
    <mergeCell ref="B1:Q1"/>
    <mergeCell ref="B2:Q2"/>
    <mergeCell ref="B3:Q3"/>
    <mergeCell ref="B5:B6"/>
    <mergeCell ref="D5:D6"/>
    <mergeCell ref="E5:E6"/>
    <mergeCell ref="F5:F6"/>
    <mergeCell ref="G5:O5"/>
  </mergeCells>
  <printOptions/>
  <pageMargins left="0.5511811023622047" right="0.15748031496062992" top="0.6692913385826772" bottom="0.35433070866141736" header="0.5118110236220472" footer="0.15748031496062992"/>
  <pageSetup fitToHeight="3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6"/>
  <sheetViews>
    <sheetView tabSelected="1" view="pageBreakPreview" zoomScale="80" zoomScaleNormal="70" zoomScaleSheetLayoutView="80" workbookViewId="0" topLeftCell="A1">
      <pane ySplit="6" topLeftCell="A23" activePane="bottomLeft" state="frozen"/>
      <selection pane="topLeft" activeCell="B1" sqref="B1"/>
      <selection pane="bottomLeft" activeCell="C7" sqref="C7:C10"/>
    </sheetView>
  </sheetViews>
  <sheetFormatPr defaultColWidth="9.140625" defaultRowHeight="12.75"/>
  <cols>
    <col min="1" max="1" width="8.00390625" style="4" hidden="1" customWidth="1"/>
    <col min="2" max="2" width="19.140625" style="4" bestFit="1" customWidth="1"/>
    <col min="3" max="3" width="13.57421875" style="4" bestFit="1" customWidth="1"/>
    <col min="4" max="4" width="67.7109375" style="19" customWidth="1"/>
    <col min="5" max="5" width="46.28125" style="19" customWidth="1"/>
    <col min="6" max="6" width="32.8515625" style="5" customWidth="1"/>
    <col min="7" max="57" width="9.140625" style="14" customWidth="1"/>
    <col min="58" max="16384" width="9.140625" style="4" customWidth="1"/>
  </cols>
  <sheetData>
    <row r="1" spans="2:6" ht="25.5" customHeight="1">
      <c r="B1" s="158" t="s">
        <v>65</v>
      </c>
      <c r="C1" s="159"/>
      <c r="D1" s="159"/>
      <c r="E1" s="159"/>
      <c r="F1" s="160"/>
    </row>
    <row r="2" spans="1:6" ht="15">
      <c r="A2" s="6"/>
      <c r="B2" s="161" t="s">
        <v>121</v>
      </c>
      <c r="C2" s="162"/>
      <c r="D2" s="162"/>
      <c r="E2" s="162"/>
      <c r="F2" s="163"/>
    </row>
    <row r="3" spans="1:6" ht="15.75" thickBot="1">
      <c r="A3" s="7"/>
      <c r="B3" s="164"/>
      <c r="C3" s="165"/>
      <c r="D3" s="165"/>
      <c r="E3" s="165"/>
      <c r="F3" s="166"/>
    </row>
    <row r="4" spans="2:6" ht="15.75" thickBot="1">
      <c r="B4" s="28"/>
      <c r="C4" s="28"/>
      <c r="D4" s="29"/>
      <c r="E4" s="29"/>
      <c r="F4" s="84">
        <v>45396</v>
      </c>
    </row>
    <row r="5" spans="1:57" s="8" customFormat="1" ht="15">
      <c r="A5" s="34" t="s">
        <v>0</v>
      </c>
      <c r="B5" s="167" t="s">
        <v>27</v>
      </c>
      <c r="C5" s="169" t="s">
        <v>28</v>
      </c>
      <c r="D5" s="169" t="s">
        <v>1</v>
      </c>
      <c r="E5" s="169" t="s">
        <v>29</v>
      </c>
      <c r="F5" s="169" t="s">
        <v>2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</row>
    <row r="6" spans="1:57" s="9" customFormat="1" ht="18.75" customHeight="1" thickBot="1">
      <c r="A6" s="35"/>
      <c r="B6" s="168"/>
      <c r="C6" s="170"/>
      <c r="D6" s="170"/>
      <c r="E6" s="170"/>
      <c r="F6" s="170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</row>
    <row r="7" spans="1:57" s="11" customFormat="1" ht="19.5" customHeight="1">
      <c r="A7" s="36"/>
      <c r="B7" s="188" t="s">
        <v>89</v>
      </c>
      <c r="C7" s="179">
        <v>0.4583333333333333</v>
      </c>
      <c r="D7" s="47" t="s">
        <v>85</v>
      </c>
      <c r="E7" s="47" t="s">
        <v>30</v>
      </c>
      <c r="F7" s="57" t="s">
        <v>94</v>
      </c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</row>
    <row r="8" spans="1:57" s="11" customFormat="1" ht="19.5" customHeight="1">
      <c r="A8" s="36"/>
      <c r="B8" s="189"/>
      <c r="C8" s="179"/>
      <c r="D8" s="37" t="s">
        <v>86</v>
      </c>
      <c r="E8" s="53" t="s">
        <v>31</v>
      </c>
      <c r="F8" s="54" t="s">
        <v>95</v>
      </c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</row>
    <row r="9" spans="1:57" s="11" customFormat="1" ht="19.5" customHeight="1">
      <c r="A9" s="36"/>
      <c r="B9" s="189"/>
      <c r="C9" s="179"/>
      <c r="D9" s="37" t="s">
        <v>87</v>
      </c>
      <c r="E9" s="53" t="s">
        <v>32</v>
      </c>
      <c r="F9" s="54" t="s">
        <v>96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</row>
    <row r="10" spans="1:57" s="11" customFormat="1" ht="19.5" customHeight="1" thickBot="1">
      <c r="A10" s="10"/>
      <c r="B10" s="189"/>
      <c r="C10" s="180"/>
      <c r="D10" s="43" t="s">
        <v>88</v>
      </c>
      <c r="E10" s="60" t="s">
        <v>33</v>
      </c>
      <c r="F10" s="46" t="s">
        <v>97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</row>
    <row r="11" spans="1:57" s="11" customFormat="1" ht="19.5" customHeight="1">
      <c r="A11" s="10"/>
      <c r="B11" s="189"/>
      <c r="C11" s="178">
        <v>0.5833333333333334</v>
      </c>
      <c r="D11" s="39" t="s">
        <v>36</v>
      </c>
      <c r="E11" s="117" t="s">
        <v>34</v>
      </c>
      <c r="F11" s="45" t="s">
        <v>98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</row>
    <row r="12" spans="1:57" s="11" customFormat="1" ht="19.5" customHeight="1" thickBot="1">
      <c r="A12" s="10"/>
      <c r="B12" s="190"/>
      <c r="C12" s="179"/>
      <c r="D12" s="43" t="s">
        <v>37</v>
      </c>
      <c r="E12" s="60" t="s">
        <v>35</v>
      </c>
      <c r="F12" s="46" t="s">
        <v>99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</row>
    <row r="13" spans="1:57" s="11" customFormat="1" ht="19.5" customHeight="1">
      <c r="A13" s="10"/>
      <c r="B13" s="199" t="s">
        <v>90</v>
      </c>
      <c r="C13" s="184">
        <v>0.75</v>
      </c>
      <c r="D13" s="154" t="s">
        <v>38</v>
      </c>
      <c r="E13" s="155" t="s">
        <v>41</v>
      </c>
      <c r="F13" s="156" t="s">
        <v>100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</row>
    <row r="14" spans="1:57" s="11" customFormat="1" ht="19.5" customHeight="1">
      <c r="A14" s="10"/>
      <c r="B14" s="200"/>
      <c r="C14" s="185"/>
      <c r="D14" s="142" t="s">
        <v>39</v>
      </c>
      <c r="E14" s="141" t="s">
        <v>42</v>
      </c>
      <c r="F14" s="116" t="s">
        <v>101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</row>
    <row r="15" spans="1:57" s="11" customFormat="1" ht="19.5" customHeight="1" thickBot="1">
      <c r="A15" s="10"/>
      <c r="B15" s="201"/>
      <c r="C15" s="186"/>
      <c r="D15" s="143" t="s">
        <v>40</v>
      </c>
      <c r="E15" s="64" t="s">
        <v>43</v>
      </c>
      <c r="F15" s="58" t="s">
        <v>99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</row>
    <row r="16" spans="1:57" s="11" customFormat="1" ht="19.5" customHeight="1">
      <c r="A16" s="10"/>
      <c r="B16" s="194" t="s">
        <v>91</v>
      </c>
      <c r="C16" s="178">
        <v>0.375</v>
      </c>
      <c r="D16" s="39" t="s">
        <v>44</v>
      </c>
      <c r="E16" s="117" t="s">
        <v>77</v>
      </c>
      <c r="F16" s="45" t="s">
        <v>102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</row>
    <row r="17" spans="1:57" s="11" customFormat="1" ht="19.5" customHeight="1">
      <c r="A17" s="10"/>
      <c r="B17" s="195"/>
      <c r="C17" s="179"/>
      <c r="D17" s="47" t="s">
        <v>45</v>
      </c>
      <c r="E17" s="53" t="s">
        <v>78</v>
      </c>
      <c r="F17" s="54" t="s">
        <v>100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</row>
    <row r="18" spans="1:57" s="11" customFormat="1" ht="19.5" customHeight="1">
      <c r="A18" s="10"/>
      <c r="B18" s="195"/>
      <c r="C18" s="179"/>
      <c r="D18" s="47" t="s">
        <v>46</v>
      </c>
      <c r="E18" s="37" t="s">
        <v>79</v>
      </c>
      <c r="F18" s="54" t="s">
        <v>103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</row>
    <row r="19" spans="1:57" s="11" customFormat="1" ht="19.5" customHeight="1">
      <c r="A19" s="10"/>
      <c r="B19" s="195"/>
      <c r="C19" s="179"/>
      <c r="D19" s="47" t="s">
        <v>47</v>
      </c>
      <c r="E19" s="38" t="s">
        <v>80</v>
      </c>
      <c r="F19" s="54" t="s">
        <v>104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</row>
    <row r="20" spans="1:57" s="11" customFormat="1" ht="19.5" customHeight="1">
      <c r="A20" s="10"/>
      <c r="B20" s="195"/>
      <c r="C20" s="179"/>
      <c r="D20" s="47" t="s">
        <v>48</v>
      </c>
      <c r="E20" s="37" t="s">
        <v>81</v>
      </c>
      <c r="F20" s="91" t="s">
        <v>105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</row>
    <row r="21" spans="1:57" s="11" customFormat="1" ht="19.5" customHeight="1">
      <c r="A21" s="10"/>
      <c r="B21" s="195"/>
      <c r="C21" s="179"/>
      <c r="D21" s="47" t="s">
        <v>49</v>
      </c>
      <c r="E21" s="41" t="s">
        <v>82</v>
      </c>
      <c r="F21" s="54" t="s">
        <v>106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</row>
    <row r="22" spans="1:57" s="11" customFormat="1" ht="19.5" customHeight="1">
      <c r="A22" s="10"/>
      <c r="B22" s="195"/>
      <c r="C22" s="179"/>
      <c r="D22" s="47" t="s">
        <v>50</v>
      </c>
      <c r="E22" s="40" t="s">
        <v>83</v>
      </c>
      <c r="F22" s="54" t="s">
        <v>107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</row>
    <row r="23" spans="1:57" s="11" customFormat="1" ht="19.5" customHeight="1">
      <c r="A23" s="10"/>
      <c r="B23" s="195"/>
      <c r="C23" s="179"/>
      <c r="D23" s="47" t="s">
        <v>51</v>
      </c>
      <c r="E23" s="38" t="s">
        <v>72</v>
      </c>
      <c r="F23" s="54" t="s">
        <v>108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</row>
    <row r="24" spans="1:57" s="11" customFormat="1" ht="19.5" customHeight="1">
      <c r="A24" s="10"/>
      <c r="B24" s="195"/>
      <c r="C24" s="179"/>
      <c r="D24" s="47" t="s">
        <v>52</v>
      </c>
      <c r="E24" s="38" t="s">
        <v>73</v>
      </c>
      <c r="F24" s="54" t="s">
        <v>94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</row>
    <row r="25" spans="1:57" s="11" customFormat="1" ht="19.5" customHeight="1">
      <c r="A25" s="10"/>
      <c r="B25" s="195"/>
      <c r="C25" s="179"/>
      <c r="D25" s="47" t="s">
        <v>53</v>
      </c>
      <c r="E25" s="38" t="s">
        <v>74</v>
      </c>
      <c r="F25" s="54" t="s">
        <v>109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</row>
    <row r="26" spans="1:57" s="11" customFormat="1" ht="15">
      <c r="A26" s="10"/>
      <c r="B26" s="195"/>
      <c r="C26" s="179"/>
      <c r="D26" s="47" t="s">
        <v>54</v>
      </c>
      <c r="E26" s="104" t="s">
        <v>110</v>
      </c>
      <c r="F26" s="54" t="s">
        <v>111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</row>
    <row r="27" spans="1:57" s="11" customFormat="1" ht="19.5" customHeight="1" thickBot="1">
      <c r="A27" s="10"/>
      <c r="B27" s="196"/>
      <c r="C27" s="180"/>
      <c r="D27" s="47" t="s">
        <v>55</v>
      </c>
      <c r="E27" s="145" t="s">
        <v>76</v>
      </c>
      <c r="F27" s="46" t="s">
        <v>112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</row>
    <row r="28" spans="1:57" s="11" customFormat="1" ht="19.5" customHeight="1" thickBot="1">
      <c r="A28" s="10"/>
      <c r="B28" s="181" t="s">
        <v>117</v>
      </c>
      <c r="C28" s="184">
        <v>0.5833333333333334</v>
      </c>
      <c r="D28" s="157" t="s">
        <v>113</v>
      </c>
      <c r="E28" s="52" t="s">
        <v>114</v>
      </c>
      <c r="F28" s="112" t="s">
        <v>100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</row>
    <row r="29" spans="1:57" s="11" customFormat="1" ht="19.5" customHeight="1" thickBot="1">
      <c r="A29" s="10"/>
      <c r="B29" s="183"/>
      <c r="C29" s="186"/>
      <c r="D29" s="157" t="s">
        <v>115</v>
      </c>
      <c r="E29" s="52" t="s">
        <v>116</v>
      </c>
      <c r="F29" s="112" t="s">
        <v>112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</row>
    <row r="30" spans="1:57" s="135" customFormat="1" ht="19.5" customHeight="1" thickBot="1">
      <c r="A30" s="146"/>
      <c r="B30" s="202" t="s">
        <v>92</v>
      </c>
      <c r="C30" s="152">
        <v>0.5833333333333334</v>
      </c>
      <c r="D30" s="43" t="s">
        <v>57</v>
      </c>
      <c r="E30" s="43" t="s">
        <v>71</v>
      </c>
      <c r="F30" s="46" t="s">
        <v>100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</row>
    <row r="31" spans="1:57" s="135" customFormat="1" ht="19.5" customHeight="1">
      <c r="A31" s="146"/>
      <c r="B31" s="203"/>
      <c r="C31" s="178">
        <v>0.75</v>
      </c>
      <c r="D31" s="106" t="s">
        <v>59</v>
      </c>
      <c r="E31" s="106" t="s">
        <v>66</v>
      </c>
      <c r="F31" s="118" t="s">
        <v>95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</row>
    <row r="32" spans="1:57" s="135" customFormat="1" ht="19.5" customHeight="1">
      <c r="A32" s="146"/>
      <c r="B32" s="203"/>
      <c r="C32" s="179"/>
      <c r="D32" s="99" t="s">
        <v>60</v>
      </c>
      <c r="E32" s="99" t="s">
        <v>67</v>
      </c>
      <c r="F32" s="91" t="s">
        <v>118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</row>
    <row r="33" spans="1:57" s="135" customFormat="1" ht="19.5" customHeight="1">
      <c r="A33" s="146"/>
      <c r="B33" s="203"/>
      <c r="C33" s="179"/>
      <c r="D33" s="37" t="s">
        <v>61</v>
      </c>
      <c r="E33" s="53" t="s">
        <v>84</v>
      </c>
      <c r="F33" s="66" t="s">
        <v>99</v>
      </c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</row>
    <row r="34" spans="1:57" s="135" customFormat="1" ht="19.5" customHeight="1">
      <c r="A34" s="146"/>
      <c r="B34" s="203"/>
      <c r="C34" s="179"/>
      <c r="D34" s="47" t="s">
        <v>62</v>
      </c>
      <c r="E34" s="47" t="s">
        <v>68</v>
      </c>
      <c r="F34" s="57" t="s">
        <v>119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</row>
    <row r="35" spans="1:57" s="135" customFormat="1" ht="19.5" customHeight="1">
      <c r="A35" s="146"/>
      <c r="B35" s="203"/>
      <c r="C35" s="179"/>
      <c r="D35" s="37" t="s">
        <v>63</v>
      </c>
      <c r="E35" s="37" t="s">
        <v>69</v>
      </c>
      <c r="F35" s="54" t="s">
        <v>120</v>
      </c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</row>
    <row r="36" spans="1:57" s="135" customFormat="1" ht="19.5" customHeight="1" thickBot="1">
      <c r="A36" s="146"/>
      <c r="B36" s="204"/>
      <c r="C36" s="180"/>
      <c r="D36" s="43" t="s">
        <v>64</v>
      </c>
      <c r="E36" s="43" t="s">
        <v>70</v>
      </c>
      <c r="F36" s="46" t="s">
        <v>101</v>
      </c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</row>
  </sheetData>
  <sheetProtection/>
  <mergeCells count="19">
    <mergeCell ref="B30:B36"/>
    <mergeCell ref="B16:B27"/>
    <mergeCell ref="C16:C27"/>
    <mergeCell ref="C31:C36"/>
    <mergeCell ref="C5:C6"/>
    <mergeCell ref="B7:B12"/>
    <mergeCell ref="C7:C10"/>
    <mergeCell ref="B28:B29"/>
    <mergeCell ref="C28:C29"/>
    <mergeCell ref="B5:B6"/>
    <mergeCell ref="B1:F1"/>
    <mergeCell ref="B2:F2"/>
    <mergeCell ref="B3:F3"/>
    <mergeCell ref="D5:D6"/>
    <mergeCell ref="E5:E6"/>
    <mergeCell ref="F5:F6"/>
    <mergeCell ref="C11:C12"/>
    <mergeCell ref="B13:B15"/>
    <mergeCell ref="C13:C15"/>
  </mergeCells>
  <printOptions/>
  <pageMargins left="0.5511811023622047" right="0.15748031496062992" top="0.6692913385826772" bottom="0.35433070866141736" header="0.5118110236220472" footer="0.1574803149606299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Anadolu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Anadolu Üniversitesi</dc:creator>
  <cp:keywords/>
  <dc:description/>
  <cp:lastModifiedBy>Burcu KIREN</cp:lastModifiedBy>
  <cp:lastPrinted>2024-04-17T10:37:57Z</cp:lastPrinted>
  <dcterms:created xsi:type="dcterms:W3CDTF">2007-10-22T08:52:53Z</dcterms:created>
  <dcterms:modified xsi:type="dcterms:W3CDTF">2024-04-18T05:50:16Z</dcterms:modified>
  <cp:category/>
  <cp:version/>
  <cp:contentType/>
  <cp:contentStatus/>
</cp:coreProperties>
</file>